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/>
  <mc:AlternateContent xmlns:mc="http://schemas.openxmlformats.org/markup-compatibility/2006">
    <mc:Choice Requires="x15">
      <x15ac:absPath xmlns:x15ac="http://schemas.microsoft.com/office/spreadsheetml/2010/11/ac" url="E:\ESCRITORIO\escritorio sept 2019\seg PROYECTOS DE INVERSION\EJECUCION PRESUPUESTAL 2020\"/>
    </mc:Choice>
  </mc:AlternateContent>
  <xr:revisionPtr revIDLastSave="0" documentId="13_ncr:1_{42FB3ABE-9C22-48E0-875C-BE9A7EAD474B}" xr6:coauthVersionLast="36" xr6:coauthVersionMax="36" xr10:uidLastSave="{00000000-0000-0000-0000-000000000000}"/>
  <bookViews>
    <workbookView xWindow="0" yWindow="1200" windowWidth="20490" windowHeight="7350" firstSheet="1" activeTab="2" xr2:uid="{00000000-000D-0000-FFFF-FFFF00000000}"/>
  </bookViews>
  <sheets>
    <sheet name="EJECUCION PRESUPUESTAL 2020" sheetId="2" r:id="rId1"/>
    <sheet name="EJECUCION FUNCIONAMIENTO 2020" sheetId="1" r:id="rId2"/>
    <sheet name="EJECUCION INVERSION 2020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2" i="1"/>
  <c r="G4" i="3"/>
  <c r="G3" i="3"/>
  <c r="G2" i="3"/>
  <c r="F3" i="3" l="1"/>
  <c r="F2" i="3"/>
  <c r="G3" i="1"/>
  <c r="G4" i="1"/>
  <c r="G2" i="1"/>
  <c r="E4" i="3" l="1"/>
  <c r="D3" i="2" s="1"/>
  <c r="F3" i="2" s="1"/>
  <c r="D4" i="3"/>
  <c r="B3" i="2" s="1"/>
  <c r="E3" i="2" s="1"/>
  <c r="E5" i="1"/>
  <c r="D2" i="2" l="1"/>
  <c r="F4" i="3"/>
  <c r="D4" i="2" l="1"/>
  <c r="D5" i="1" l="1"/>
  <c r="B2" i="2" l="1"/>
  <c r="G5" i="1"/>
  <c r="E2" i="2" l="1"/>
  <c r="E4" i="2" s="1"/>
  <c r="F2" i="2"/>
  <c r="B4" i="2"/>
  <c r="F4" i="2" s="1"/>
  <c r="C3" i="2" l="1"/>
  <c r="C2" i="2"/>
  <c r="C4" i="2" s="1"/>
</calcChain>
</file>

<file path=xl/sharedStrings.xml><?xml version="1.0" encoding="utf-8"?>
<sst xmlns="http://schemas.openxmlformats.org/spreadsheetml/2006/main" count="35" uniqueCount="21">
  <si>
    <t>Fuente</t>
  </si>
  <si>
    <t>Situación</t>
  </si>
  <si>
    <t>Rec</t>
  </si>
  <si>
    <t>% de Ejecución</t>
  </si>
  <si>
    <t>Nación</t>
  </si>
  <si>
    <t>CSF</t>
  </si>
  <si>
    <t>SSF</t>
  </si>
  <si>
    <t>Propios</t>
  </si>
  <si>
    <t>TOTAL FUNCIONAMIENTO</t>
  </si>
  <si>
    <r>
      <t>TOTAL INVERSION</t>
    </r>
    <r>
      <rPr>
        <sz val="8"/>
        <color rgb="FF000000"/>
        <rFont val="Arial"/>
        <family val="2"/>
      </rPr>
      <t> </t>
    </r>
  </si>
  <si>
    <t>CONCEPTO</t>
  </si>
  <si>
    <t>Funcionamiento</t>
  </si>
  <si>
    <t>Inversión</t>
  </si>
  <si>
    <t>TOTAL PRESUPUESTO</t>
  </si>
  <si>
    <t>Apropiación INICIAL</t>
  </si>
  <si>
    <t>Total Ejecutado</t>
  </si>
  <si>
    <t>Presupuesto Inicial</t>
  </si>
  <si>
    <t>EJECUTADO</t>
  </si>
  <si>
    <t>Ejecutado
I TRIMESTRE</t>
  </si>
  <si>
    <t>% Participación</t>
  </si>
  <si>
    <t>Apropiación disponible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</si>
</sst>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240A]\ * #,##0.00_-;\-[$$-240A]\ * #,##0.00_-;_-[$$-240A]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4D79B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9" fontId="2" fillId="0" borderId="4" xfId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9" fontId="3" fillId="0" borderId="4" xfId="1" applyFont="1" applyBorder="1" applyAlignment="1">
      <alignment horizontal="center" vertical="center"/>
    </xf>
    <xf numFmtId="9" fontId="2" fillId="4" borderId="4" xfId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9" fontId="2" fillId="5" borderId="4" xfId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9" fontId="2" fillId="6" borderId="4" xfId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"/>
  <sheetViews>
    <sheetView workbookViewId="0">
      <selection activeCell="E1" sqref="E1"/>
    </sheetView>
  </sheetViews>
  <sheetFormatPr baseColWidth="10" defaultRowHeight="15" x14ac:dyDescent="0.25"/>
  <cols>
    <col min="1" max="1" width="17.42578125" customWidth="1"/>
    <col min="2" max="2" width="17.5703125" customWidth="1"/>
    <col min="3" max="3" width="12.140625" customWidth="1"/>
    <col min="4" max="5" width="17.5703125" customWidth="1"/>
    <col min="6" max="6" width="11.42578125" customWidth="1"/>
  </cols>
  <sheetData>
    <row r="1" spans="1:6" ht="27.75" customHeight="1" thickBot="1" x14ac:dyDescent="0.3">
      <c r="A1" s="9" t="s">
        <v>10</v>
      </c>
      <c r="B1" s="11" t="s">
        <v>16</v>
      </c>
      <c r="C1" s="18" t="s">
        <v>19</v>
      </c>
      <c r="D1" s="11" t="s">
        <v>15</v>
      </c>
      <c r="E1" s="11" t="s">
        <v>20</v>
      </c>
      <c r="F1" s="11" t="s">
        <v>3</v>
      </c>
    </row>
    <row r="2" spans="1:6" ht="15.75" thickBot="1" x14ac:dyDescent="0.3">
      <c r="A2" s="13" t="s">
        <v>11</v>
      </c>
      <c r="B2" s="6">
        <f>+'EJECUCION FUNCIONAMIENTO 2020'!D5</f>
        <v>6544123383</v>
      </c>
      <c r="C2" s="15">
        <f>+B2/$B$4</f>
        <v>0.56650785078371468</v>
      </c>
      <c r="D2" s="6">
        <f>+'EJECUCION FUNCIONAMIENTO 2020'!E5</f>
        <v>1387752466.3499999</v>
      </c>
      <c r="E2" s="6">
        <f>+B2-D2</f>
        <v>5156370916.6499996</v>
      </c>
      <c r="F2" s="8">
        <f>+D2/B2</f>
        <v>0.21206086516568967</v>
      </c>
    </row>
    <row r="3" spans="1:6" ht="15.75" thickBot="1" x14ac:dyDescent="0.3">
      <c r="A3" s="13" t="s">
        <v>12</v>
      </c>
      <c r="B3" s="6">
        <f>+'EJECUCION INVERSION 2020'!D4</f>
        <v>5007567161</v>
      </c>
      <c r="C3" s="15">
        <f>+B3/$B$4</f>
        <v>0.43349214921628532</v>
      </c>
      <c r="D3" s="6">
        <f>+'EJECUCION INVERSION 2020'!E4</f>
        <v>250000000</v>
      </c>
      <c r="E3" s="6">
        <f>+B3-D3</f>
        <v>4757567161</v>
      </c>
      <c r="F3" s="8">
        <f>+D3/B3</f>
        <v>4.9924442740789034E-2</v>
      </c>
    </row>
    <row r="4" spans="1:6" ht="24" customHeight="1" thickBot="1" x14ac:dyDescent="0.3">
      <c r="A4" s="14" t="s">
        <v>13</v>
      </c>
      <c r="B4" s="7">
        <f>SUM(B2:B3)</f>
        <v>11551690544</v>
      </c>
      <c r="C4" s="8">
        <f>SUM(C2:C3)</f>
        <v>1</v>
      </c>
      <c r="D4" s="7">
        <f t="shared" ref="D4:E4" si="0">SUM(D2:D3)</f>
        <v>1637752466.3499999</v>
      </c>
      <c r="E4" s="7">
        <f t="shared" si="0"/>
        <v>9913938077.6499996</v>
      </c>
      <c r="F4" s="16">
        <f>+D4/B4</f>
        <v>0.14177599894247997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"/>
  <sheetViews>
    <sheetView workbookViewId="0">
      <selection activeCell="C1" sqref="C1"/>
    </sheetView>
  </sheetViews>
  <sheetFormatPr baseColWidth="10" defaultRowHeight="15" x14ac:dyDescent="0.25"/>
  <cols>
    <col min="3" max="3" width="9.5703125" customWidth="1"/>
    <col min="4" max="4" width="18" customWidth="1"/>
    <col min="5" max="5" width="17.140625" customWidth="1"/>
    <col min="6" max="6" width="17" customWidth="1"/>
  </cols>
  <sheetData>
    <row r="1" spans="1:7" ht="23.25" thickBot="1" x14ac:dyDescent="0.3">
      <c r="A1" s="1" t="s">
        <v>0</v>
      </c>
      <c r="B1" s="2" t="s">
        <v>1</v>
      </c>
      <c r="C1" s="2" t="s">
        <v>2</v>
      </c>
      <c r="D1" s="3" t="s">
        <v>14</v>
      </c>
      <c r="E1" s="3" t="s">
        <v>17</v>
      </c>
      <c r="F1" s="3" t="s">
        <v>20</v>
      </c>
      <c r="G1" s="3" t="s">
        <v>3</v>
      </c>
    </row>
    <row r="2" spans="1:7" ht="15.75" thickBot="1" x14ac:dyDescent="0.3">
      <c r="A2" s="4" t="s">
        <v>4</v>
      </c>
      <c r="B2" s="5" t="s">
        <v>5</v>
      </c>
      <c r="C2" s="5">
        <v>10</v>
      </c>
      <c r="D2" s="6">
        <v>4260121383</v>
      </c>
      <c r="E2" s="6">
        <v>1062347787</v>
      </c>
      <c r="F2" s="6">
        <f>+D2-E2</f>
        <v>3197773596</v>
      </c>
      <c r="G2" s="8">
        <f>+E2/D2</f>
        <v>0.24937030931543294</v>
      </c>
    </row>
    <row r="3" spans="1:7" ht="15.75" thickBot="1" x14ac:dyDescent="0.3">
      <c r="A3" s="4" t="s">
        <v>4</v>
      </c>
      <c r="B3" s="5" t="s">
        <v>6</v>
      </c>
      <c r="C3" s="5">
        <v>11</v>
      </c>
      <c r="D3" s="6">
        <v>10197000</v>
      </c>
      <c r="E3" s="6">
        <v>0</v>
      </c>
      <c r="F3" s="6">
        <f t="shared" ref="F3:F5" si="0">+D3-E3</f>
        <v>10197000</v>
      </c>
      <c r="G3" s="8">
        <f>+E3/D3</f>
        <v>0</v>
      </c>
    </row>
    <row r="4" spans="1:7" ht="15.75" thickBot="1" x14ac:dyDescent="0.3">
      <c r="A4" s="4" t="s">
        <v>7</v>
      </c>
      <c r="B4" s="5" t="s">
        <v>5</v>
      </c>
      <c r="C4" s="5">
        <v>20</v>
      </c>
      <c r="D4" s="6">
        <v>2273805000</v>
      </c>
      <c r="E4" s="6">
        <v>325404679.35000002</v>
      </c>
      <c r="F4" s="6">
        <f t="shared" si="0"/>
        <v>1948400320.6500001</v>
      </c>
      <c r="G4" s="8">
        <f>+E4/D4</f>
        <v>0.14311019605902883</v>
      </c>
    </row>
    <row r="5" spans="1:7" ht="15.75" thickBot="1" x14ac:dyDescent="0.3">
      <c r="A5" s="20" t="s">
        <v>8</v>
      </c>
      <c r="B5" s="21"/>
      <c r="C5" s="22"/>
      <c r="D5" s="7">
        <f t="shared" ref="D5:F5" si="1">SUM(D2:D4)</f>
        <v>6544123383</v>
      </c>
      <c r="E5" s="7">
        <f t="shared" si="1"/>
        <v>1387752466.3499999</v>
      </c>
      <c r="F5" s="6">
        <f t="shared" si="0"/>
        <v>5156370916.6499996</v>
      </c>
      <c r="G5" s="19">
        <f>+E5/D5</f>
        <v>0.21206086516568967</v>
      </c>
    </row>
  </sheetData>
  <mergeCells count="1">
    <mergeCell ref="A5:C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"/>
  <sheetViews>
    <sheetView tabSelected="1" workbookViewId="0">
      <selection activeCell="F1" sqref="F1"/>
    </sheetView>
  </sheetViews>
  <sheetFormatPr baseColWidth="10" defaultRowHeight="15" x14ac:dyDescent="0.25"/>
  <cols>
    <col min="4" max="6" width="17.42578125" customWidth="1"/>
  </cols>
  <sheetData>
    <row r="1" spans="1:7" ht="23.25" thickBot="1" x14ac:dyDescent="0.3">
      <c r="A1" s="9" t="s">
        <v>0</v>
      </c>
      <c r="B1" s="10" t="s">
        <v>1</v>
      </c>
      <c r="C1" s="10" t="s">
        <v>2</v>
      </c>
      <c r="D1" s="11" t="s">
        <v>16</v>
      </c>
      <c r="E1" s="17" t="s">
        <v>18</v>
      </c>
      <c r="F1" s="11" t="s">
        <v>20</v>
      </c>
      <c r="G1" s="11" t="s">
        <v>3</v>
      </c>
    </row>
    <row r="2" spans="1:7" ht="15.75" thickBot="1" x14ac:dyDescent="0.3">
      <c r="A2" s="4" t="s">
        <v>4</v>
      </c>
      <c r="B2" s="5" t="s">
        <v>5</v>
      </c>
      <c r="C2" s="5">
        <v>10</v>
      </c>
      <c r="D2" s="6">
        <v>1007567161</v>
      </c>
      <c r="E2" s="6">
        <v>211198004</v>
      </c>
      <c r="F2" s="6">
        <f>+D2-E2</f>
        <v>796369157</v>
      </c>
      <c r="G2" s="8">
        <f>+E2/D2</f>
        <v>0.2096118374782959</v>
      </c>
    </row>
    <row r="3" spans="1:7" ht="15.75" thickBot="1" x14ac:dyDescent="0.3">
      <c r="A3" s="4" t="s">
        <v>4</v>
      </c>
      <c r="B3" s="5" t="s">
        <v>5</v>
      </c>
      <c r="C3" s="5">
        <v>11</v>
      </c>
      <c r="D3" s="6">
        <v>4000000000</v>
      </c>
      <c r="E3" s="6">
        <v>38801996</v>
      </c>
      <c r="F3" s="6">
        <f>+D3-E3</f>
        <v>3961198004</v>
      </c>
      <c r="G3" s="8">
        <f t="shared" ref="G3:G4" si="0">+E3/D3</f>
        <v>9.7004989999999996E-3</v>
      </c>
    </row>
    <row r="4" spans="1:7" ht="15.75" thickBot="1" x14ac:dyDescent="0.3">
      <c r="A4" s="23" t="s">
        <v>9</v>
      </c>
      <c r="B4" s="24"/>
      <c r="C4" s="25"/>
      <c r="D4" s="7">
        <f>SUM(D2:D3)</f>
        <v>5007567161</v>
      </c>
      <c r="E4" s="7">
        <f t="shared" ref="E4:F4" si="1">SUM(E2:E3)</f>
        <v>250000000</v>
      </c>
      <c r="F4" s="7">
        <f t="shared" si="1"/>
        <v>4757567161</v>
      </c>
      <c r="G4" s="26">
        <f>+E4/D4</f>
        <v>4.9924442740789034E-2</v>
      </c>
    </row>
    <row r="6" spans="1:7" x14ac:dyDescent="0.25">
      <c r="D6" s="12"/>
    </row>
  </sheetData>
  <mergeCells count="1"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EJECUCION PRESUPUESTAL 2020</vt:lpstr>
      <vt:lpstr>EJECUCION FUNCIONAMIENTO 2020</vt:lpstr>
      <vt:lpstr>EJECUCION INVERSION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Planeación</dc:creator>
  <cp:lastModifiedBy>Planeación</cp:lastModifiedBy>
  <dcterms:created xsi:type="dcterms:W3CDTF">2019-01-08T21:15:16Z</dcterms:created>
  <dcterms:modified xsi:type="dcterms:W3CDTF">2020-04-03T15:17:49Z</dcterms:modified>
</cp:coreProperties>
</file>